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<sst xmlns="http://schemas.openxmlformats.org/spreadsheetml/2006/main" count="27">
  <si>
    <t>Datum</t>
  </si>
  <si>
    <t>Mitarbeiter</t>
  </si>
  <si>
    <t>Fahrzeug</t>
  </si>
  <si>
    <t>Kilometer</t>
  </si>
  <si>
    <t>01.01.2017</t>
  </si>
  <si>
    <t>Müller</t>
  </si>
  <si>
    <t>A</t>
  </si>
  <si>
    <t>Fahrzeug A</t>
  </si>
  <si>
    <t>12.01.2017</t>
  </si>
  <si>
    <t>Meier</t>
  </si>
  <si>
    <t>B</t>
  </si>
  <si>
    <t>20.01.2017</t>
  </si>
  <si>
    <t>Schuster</t>
  </si>
  <si>
    <t>C</t>
  </si>
  <si>
    <t>01.02.2017</t>
  </si>
  <si>
    <t>12.02.2017</t>
  </si>
  <si>
    <t>Schulze</t>
  </si>
  <si>
    <t>20.02.2017</t>
  </si>
  <si>
    <t>01.03.2017</t>
  </si>
  <si>
    <t>Fahrzeug A + Müller</t>
  </si>
  <si>
    <t>12.03.2017</t>
  </si>
  <si>
    <t>15.03.2017</t>
  </si>
  <si>
    <t>20.03.2017</t>
  </si>
  <si>
    <t>Name</t>
  </si>
  <si>
    <t>22.03.2017</t>
  </si>
  <si>
    <t>25.03.2017</t>
  </si>
  <si>
    <t>29.03.2017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</si>
</sst>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1" fillId="15" borderId="5" applyNumberFormat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9" fillId="13" borderId="3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4"/>
  <sheetViews>
    <sheetView tabSelected="1" zoomScale="200" zoomScaleNormal="200" workbookViewId="0">
      <selection activeCell="A1" sqref="A1"/>
    </sheetView>
  </sheetViews>
  <sheetFormatPr defaultColWidth="17.0666666666667" defaultRowHeight="15" outlineLevelCol="6"/>
  <cols>
    <col min="1" max="1" width="12.1428571428571" customWidth="1"/>
    <col min="2" max="2" width="11.352380952381" customWidth="1"/>
    <col min="3" max="3" width="10.4285714285714" style="1" customWidth="1"/>
    <col min="4" max="4" width="10.6380952380952" customWidth="1"/>
    <col min="5" max="5" width="17.0666666666667" customWidth="1"/>
    <col min="6" max="6" width="19.4952380952381" customWidth="1"/>
    <col min="7" max="16384" width="17.0666666666667" customWidth="1"/>
  </cols>
  <sheetData>
    <row r="1" spans="1:4">
      <c r="A1" s="2" t="s">
        <v>0</v>
      </c>
      <c r="B1" s="2" t="s">
        <v>1</v>
      </c>
      <c r="C1" s="3" t="s">
        <v>2</v>
      </c>
      <c r="D1" s="2" t="s">
        <v>3</v>
      </c>
    </row>
    <row r="2" spans="1:6">
      <c r="A2" t="s">
        <v>4</v>
      </c>
      <c r="B2" t="s">
        <v>5</v>
      </c>
      <c r="C2" s="1" t="s">
        <v>6</v>
      </c>
      <c r="D2">
        <v>200</v>
      </c>
      <c r="F2" s="4" t="s">
        <v>7</v>
      </c>
    </row>
    <row r="3" spans="1:6">
      <c r="A3" t="s">
        <v>8</v>
      </c>
      <c r="B3" t="s">
        <v>9</v>
      </c>
      <c r="C3" s="1" t="s">
        <v>10</v>
      </c>
      <c r="D3">
        <v>600</v>
      </c>
      <c r="F3">
        <f>SUMIFS(D2:D14,C2:C14,"A")</f>
        <v>1270</v>
      </c>
    </row>
    <row r="4" spans="1:4">
      <c r="A4" t="s">
        <v>11</v>
      </c>
      <c r="B4" t="s">
        <v>12</v>
      </c>
      <c r="C4" s="1" t="s">
        <v>13</v>
      </c>
      <c r="D4">
        <v>100</v>
      </c>
    </row>
    <row r="5" spans="1:6">
      <c r="A5" t="s">
        <v>14</v>
      </c>
      <c r="B5" t="s">
        <v>9</v>
      </c>
      <c r="C5" s="1" t="s">
        <v>13</v>
      </c>
      <c r="D5">
        <v>300</v>
      </c>
      <c r="F5" s="4" t="s">
        <v>5</v>
      </c>
    </row>
    <row r="6" spans="1:6">
      <c r="A6" t="s">
        <v>15</v>
      </c>
      <c r="B6" t="s">
        <v>16</v>
      </c>
      <c r="C6" s="1" t="s">
        <v>6</v>
      </c>
      <c r="D6">
        <v>500</v>
      </c>
      <c r="F6">
        <f>SUMIFS(D2:D14,B2:B14,"Müller")</f>
        <v>830</v>
      </c>
    </row>
    <row r="7" spans="1:4">
      <c r="A7" t="s">
        <v>17</v>
      </c>
      <c r="B7" t="s">
        <v>12</v>
      </c>
      <c r="C7" s="1" t="s">
        <v>6</v>
      </c>
      <c r="D7">
        <v>120</v>
      </c>
    </row>
    <row r="8" spans="1:6">
      <c r="A8" t="s">
        <v>18</v>
      </c>
      <c r="B8" t="s">
        <v>5</v>
      </c>
      <c r="C8" s="1" t="s">
        <v>10</v>
      </c>
      <c r="D8">
        <v>520</v>
      </c>
      <c r="F8" s="4" t="s">
        <v>19</v>
      </c>
    </row>
    <row r="9" spans="1:6">
      <c r="A9" t="s">
        <v>20</v>
      </c>
      <c r="B9" t="s">
        <v>9</v>
      </c>
      <c r="C9" s="1" t="s">
        <v>10</v>
      </c>
      <c r="D9">
        <v>140</v>
      </c>
      <c r="F9">
        <f>SUMIFS(D2:D14,C2:C14,"A",B2:B14,"Müller")</f>
        <v>200</v>
      </c>
    </row>
    <row r="10" spans="1:4">
      <c r="A10" t="s">
        <v>21</v>
      </c>
      <c r="B10" t="s">
        <v>12</v>
      </c>
      <c r="C10" s="1" t="s">
        <v>13</v>
      </c>
      <c r="D10">
        <v>320</v>
      </c>
    </row>
    <row r="11" spans="1:7">
      <c r="A11" t="s">
        <v>22</v>
      </c>
      <c r="B11" t="s">
        <v>9</v>
      </c>
      <c r="C11" s="1" t="s">
        <v>13</v>
      </c>
      <c r="D11">
        <v>90</v>
      </c>
      <c r="F11" s="4" t="s">
        <v>2</v>
      </c>
      <c r="G11" s="4" t="s">
        <v>23</v>
      </c>
    </row>
    <row r="12" spans="1:7">
      <c r="A12" t="s">
        <v>24</v>
      </c>
      <c r="B12" t="s">
        <v>16</v>
      </c>
      <c r="C12" s="1" t="s">
        <v>6</v>
      </c>
      <c r="D12">
        <v>450</v>
      </c>
      <c r="F12" t="s">
        <v>6</v>
      </c>
      <c r="G12" t="s">
        <v>12</v>
      </c>
    </row>
    <row r="13" spans="1:6">
      <c r="A13" t="s">
        <v>25</v>
      </c>
      <c r="B13" t="s">
        <v>9</v>
      </c>
      <c r="C13" s="1" t="s">
        <v>10</v>
      </c>
      <c r="D13">
        <v>240</v>
      </c>
      <c r="F13">
        <f>SUMIFS(D2:D14,C2:C14,F12,B2:B14,G12)</f>
        <v>120</v>
      </c>
    </row>
    <row r="14" spans="1:4">
      <c r="A14" t="s">
        <v>26</v>
      </c>
      <c r="B14" t="s">
        <v>5</v>
      </c>
      <c r="C14" s="1" t="s">
        <v>13</v>
      </c>
      <c r="D14">
        <v>110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2017-11-04T20:34:26Z</dcterms:created>
  <dcterms:modified xsi:type="dcterms:W3CDTF">2017-11-04T21:25:00Z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